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1" yWindow="628" windowWidth="30397" windowHeight="12842"/>
  </bookViews>
  <sheets>
    <sheet name="Документ" sheetId="2" r:id="rId1"/>
  </sheets>
  <definedNames>
    <definedName name="_xlnm._FilterDatabase" localSheetId="0" hidden="1">Документ!$A$4:$B$29</definedName>
    <definedName name="_xlnm.Print_Titles" localSheetId="0">Документ!$4:$5</definedName>
    <definedName name="_xlnm.Print_Area" localSheetId="0">Документ!$A$1:$K$31</definedName>
  </definedNames>
  <calcPr calcId="145621" iterate="1"/>
</workbook>
</file>

<file path=xl/calcChain.xml><?xml version="1.0" encoding="utf-8"?>
<calcChain xmlns="http://schemas.openxmlformats.org/spreadsheetml/2006/main">
  <c r="I7" i="2" l="1"/>
  <c r="F7" i="2"/>
  <c r="F8" i="2" l="1"/>
  <c r="I8" i="2"/>
  <c r="F9" i="2"/>
  <c r="I9" i="2"/>
  <c r="F10" i="2"/>
  <c r="I10" i="2"/>
  <c r="F11" i="2"/>
  <c r="I11" i="2"/>
  <c r="F12" i="2"/>
  <c r="I12" i="2"/>
  <c r="F13" i="2"/>
  <c r="I13" i="2"/>
  <c r="F14" i="2"/>
  <c r="I14" i="2"/>
  <c r="F15" i="2"/>
  <c r="I15" i="2"/>
  <c r="F16" i="2"/>
  <c r="I16" i="2"/>
  <c r="F17" i="2"/>
  <c r="I17" i="2"/>
  <c r="F18" i="2"/>
  <c r="I18" i="2"/>
  <c r="F19" i="2"/>
  <c r="I19" i="2"/>
  <c r="F20" i="2"/>
  <c r="I20" i="2"/>
  <c r="F21" i="2"/>
  <c r="I21" i="2"/>
  <c r="F22" i="2"/>
  <c r="I22" i="2"/>
  <c r="F23" i="2"/>
  <c r="I23" i="2"/>
  <c r="F24" i="2"/>
  <c r="I24" i="2"/>
  <c r="F25" i="2"/>
  <c r="I25" i="2"/>
  <c r="F26" i="2"/>
  <c r="I26" i="2"/>
  <c r="F27" i="2"/>
  <c r="I27" i="2"/>
  <c r="F28" i="2"/>
  <c r="I28" i="2"/>
  <c r="I6" i="2"/>
  <c r="F6" i="2"/>
  <c r="D29" i="2" l="1"/>
  <c r="E29" i="2"/>
  <c r="I29" i="2" l="1"/>
  <c r="C29" i="2"/>
  <c r="F29" i="2" s="1"/>
</calcChain>
</file>

<file path=xl/sharedStrings.xml><?xml version="1.0" encoding="utf-8"?>
<sst xmlns="http://schemas.openxmlformats.org/spreadsheetml/2006/main" count="87" uniqueCount="86">
  <si>
    <t>ГП</t>
  </si>
  <si>
    <t>Профилактика правонарушений и противодействие преступности на территории Брянской области, содействие реализации полномочий в сфере региональной безопасности, защита населения и территории Брянской области от чрезвычайных ситуаций, профилактика терроризма и экстремизма</t>
  </si>
  <si>
    <t>02</t>
  </si>
  <si>
    <t>11</t>
  </si>
  <si>
    <t>12</t>
  </si>
  <si>
    <t>13</t>
  </si>
  <si>
    <t>14</t>
  </si>
  <si>
    <t>15</t>
  </si>
  <si>
    <t>17</t>
  </si>
  <si>
    <t>22</t>
  </si>
  <si>
    <t>21</t>
  </si>
  <si>
    <t>Охрана окружающей среды, воспроизводство и использование природных ресурсов Брянской области</t>
  </si>
  <si>
    <t>08</t>
  </si>
  <si>
    <t>32</t>
  </si>
  <si>
    <t>Региональная политика Брянской области</t>
  </si>
  <si>
    <t>Развитие топливно-энергетического комплекса и жилищно-коммунального хозяйства Брянской области</t>
  </si>
  <si>
    <t>Формирование современной городской среды Брянской области</t>
  </si>
  <si>
    <t>Развитие здравоохранения Брянской области</t>
  </si>
  <si>
    <t>16</t>
  </si>
  <si>
    <t>18</t>
  </si>
  <si>
    <t>Развитие культуры и туризма в Брянской области</t>
  </si>
  <si>
    <t>Развитие образования и науки Брянской области</t>
  </si>
  <si>
    <t>Развитие сельского хозяйства и регулирование рынков сельскохозяйственной продукции, сырья и продовольствия Брянской области</t>
  </si>
  <si>
    <t>Управление государственными финансами Брянской области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</si>
  <si>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</t>
  </si>
  <si>
    <t>19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</si>
  <si>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</t>
  </si>
  <si>
    <t>20</t>
  </si>
  <si>
    <t>Социальная и демографическая политика Брянской области</t>
  </si>
  <si>
    <t>Доступная среда Брянской области</t>
  </si>
  <si>
    <t>Развитие физической культуры и спорта Брянской области</t>
  </si>
  <si>
    <t>25</t>
  </si>
  <si>
    <t>Развитие мировой юстиции Брянской области</t>
  </si>
  <si>
    <t>30</t>
  </si>
  <si>
    <t>Содействие занятости населения, государственное регулирование социально-трудовых отношений и охраны труда в Брянской области</t>
  </si>
  <si>
    <t>Развитие лесного хозяйства Брянской области</t>
  </si>
  <si>
    <t>36</t>
  </si>
  <si>
    <t>Развитие промышленности, транспорта и связи Брянской области</t>
  </si>
  <si>
    <t>37</t>
  </si>
  <si>
    <t>Экономическое развитие, инвестиционная политика и инновационная экономика Брянской области</t>
  </si>
  <si>
    <t>40</t>
  </si>
  <si>
    <t>Непрограммная деятельность</t>
  </si>
  <si>
    <t>70</t>
  </si>
  <si>
    <t>Бюджетные асигнования, утвержденные сводной бюджетной росписью с учетом изменений</t>
  </si>
  <si>
    <t xml:space="preserve">Наименование </t>
  </si>
  <si>
    <t>(в рублях)</t>
  </si>
  <si>
    <t>ВСЕГО РАСХОДОВ:</t>
  </si>
  <si>
    <t>07</t>
  </si>
  <si>
    <t>Комплексное развитие сельских территорий Брянской области</t>
  </si>
  <si>
    <t>Причина отклонения между первоначально утвержденными показателями и их фактическими значениями (указываются причины, если отклонение 5 % и более как в большую, так и в меньшую сторону)</t>
  </si>
  <si>
    <t>Причина отклонения между уточненными плановыми показателями и их фактическими значениями (указываются причины, если отклонение 5 % и более как в большую, так и в меньшую сторону)</t>
  </si>
  <si>
    <t xml:space="preserve">Процент исполнения  </t>
  </si>
  <si>
    <t>к сводной бюджетной росписи с учетом изменений</t>
  </si>
  <si>
    <t>к первона- чально утвержден- ным ассигно- ваниям</t>
  </si>
  <si>
    <t>Дополнительно выделены бюджетные ассигнования на поддержку мер по обеспечению сбалансированности бюджетов муниципальных районов (муниципальных округов, городских округов)</t>
  </si>
  <si>
    <t>Увеличение бюджетных ассигнований на взносы Брянской области в уставные капиталы хозяйственных обществ (АО "Брянскавтодор")</t>
  </si>
  <si>
    <t>Сведения о фактических расходах на реализацию государственных программ и непрограммных направлений деятельности Брянской области в сравнении с первоначально утвержденными Законом о бюджете значениями и с уточненными значениями с учетом внесенных изменений на 2022 год</t>
  </si>
  <si>
    <t>Бюджетные асигнования, утвержденные законом о бюджете от 13.12.2021
№ 105-З
(первоначальным)</t>
  </si>
  <si>
    <t>Кассовое исполнение за 2022 год</t>
  </si>
  <si>
    <t>06</t>
  </si>
  <si>
    <t>Эффективное вовлечение в оборот земель сельскохозяйственного назначения и развитие мелиоративного комплекса Брянской области</t>
  </si>
  <si>
    <t>Увеличение бюджетных ассигнований на материально-техническое, финансовое обеспечение деятельности государственного казенного учреждения «Брянский пожарно-спасательный центр», а также увеличение бюджетных ассигнований на оповещение населения об опасностях, возникающих при ведении военных действий и возникновении чрезвычайных ситуаций и на создание и содержание запасов (резерва) материальных ресурсов Брянской области в целях гражданской обороны и ликвидации чрезвычайных ситуаций</t>
  </si>
  <si>
    <t>Низкий процент исполнения на проведение гидромелиоративных, культуртехнических, агролесомелиоративных и фитомелиоративных мероприятий, а также мероприятий в области известкования кислых почв на пашне связан с неблагоприятными погодными условиями (переувлажнение почвы) сложившимися в осенний период 2022 года, в связи с чем, сельскохозяйственные товаропроизводители не смогли осуществить культуртехнические и агротехнические работы по проведению известкования в запланированные сроки</t>
  </si>
  <si>
    <t>Неисполнение бюджетных ассигнований по улучшению экологического состояния гидрографической сети связано с неблагоприятными погодными условиями (выпадением обильных осадков в виде дождя, таяния снега), что привело к высокому уровню воды в русле реки Десна. Подрядной организацией, осуществляющей 1 этап расчистки реки Десна, не исполнены обязательства по государственному контракту. Работы будут завершены в 2023 году.
Неисполнение бюджетных ассигнований по обеспечению безопасности гидротехнических сооружений, противопаводковые мероприятия и водохозяйственную деятельность связано с неблагоприятными погодными условиями. Окончание работ по капитальному ремонту будет произведено в 2023 году</t>
  </si>
  <si>
    <t>Низкий процент исполнения по реализации инициативных проектов связан с экономией по результатам конкурсных процедур</t>
  </si>
  <si>
    <t>Увеличение федеральных средств на реализацию мероприятий по модернизации школьных систем образования, а также увеличение бюджетных ассигнований на осуществление отдельных полномочий в сфере образования</t>
  </si>
  <si>
    <t>Увеличение федеральных средств на государственную поддержку стимулирования увеличения производства масличных культур, на возмещение части прямых понесенных затрат на создание и (или) модернизацию объектов агропромышленного комплекса за счет средств резервного фонда Правительства Российской Федерации, на финансовое обеспечение (возмещение) производителям зерновых культур части затрат на производство и реализацию зерновых культур</t>
  </si>
  <si>
    <t>Низкий процент исполнения связан с тем, что по самотечным канализационным коллекторам не были завершены работы в связи с расторжением контрактов были проведены повторные процедуры торгов, в ходе которых заключены контракты. Также, учитывая сложность технологического процесса в зимнее время, наличие грунтовых вод в районе производства работ, выполнить работы в полном объеме до конца 2022 года не представилось возможным. Освоение бюджетных средств по региональному проекту "Региональная и местная дорожная сеть (Брянская область)" осуществлено по факту выполненных работ</t>
  </si>
  <si>
    <t>В связи с переносом сроков строительства на 2023-2025 годы уменьшены бюджетные инвестиции по государственной и муниципальной собственности</t>
  </si>
  <si>
    <t>Низкий процент исполнения связан с тем, что не завершены в полном объеме работы по заключенному контракту на ремонт стадиона по адресу: город Брянск, ул.50-й Армии, д.8 (2 этап), а также расторжением контракта в связи с ненадлежащим исполнением подрядчиком обязательств по заключенному контракту на ремонт стадиона по адресу: город Брянск, ул.50-й Армии, д.8 (1 этап)</t>
  </si>
  <si>
    <t>Уменьшение федеральных средств по обеспечению на участках мировых судей формирования и функционирования необходимой информационно-технологической и телекоммуникационной инфраструктуры для организации защищенного межведомственного электронного взаимодействия, приема исковых заявлений, направляемых в электронном виде, и организации участия в заседаниях мировых судов в режиме видео-конференц-связи</t>
  </si>
  <si>
    <t>Низкий процент исполнения связан с тем, что расходы на обеспечение деятельности мировых судей произведены в объеме фактической потребности</t>
  </si>
  <si>
    <t>Дополнительно выделены денежные средства на компенсацию организациям железнодорожного транспорта потерь в доходах, возникающих в результате государственного регулирования тарифов на перевозку пассажиров в пригородном сообщении, на приобретение автомобильного транспорта общего пользования, а также на строительство и реконструкцию аэропортовой инфраструктуры</t>
  </si>
  <si>
    <t>Низкий процент исполнения связан с тем, что расходы на повышение уровня общественной безопасности, правопорядка и безопасности среды обитания произведены в соответствии с фактической потребностью</t>
  </si>
  <si>
    <t>Увеличение федеральных средств на осуществление ежемесячных выплат на детей в возрасте от трех до семи лет включительно, на финансовое обеспечение реализации мер социальной поддержки граждан, постоянно проживающих на территории Украины, Донецкой Народной Республики и Луганской Народной Республики, вынужденно покинувших территории Украины, Донецкой Народной Республики и Луганской Народной Республики и прибывших на территорию Российской Федерации в экстренном массовом порядке, за счет средств резервного фонда Правительства Российской Федерации, а также выделение бюджетных ассигнований на дополнительные меры социальной поддержки членам семей погибших (умерших) военнослужащих, социальную поддержку гражданам Российской Федерации, поступившим на военную службу по контракту о прохождении военной службы, социальную поддержку граждан Российской Федерации, призванных на военную службу по мобилизации в Вооруженные Силы Российской Федерации</t>
  </si>
  <si>
    <t>Уменьшение бюджетных ассигнований федерального бюджета в части финансового обеспечения мероприятий по подготовке проектов межевания земельных участков и проведение кадастровых работ</t>
  </si>
  <si>
    <t>Увеличение бюджетных ассигнований в связи с поступлением средств федерального бюджета в части финансового обеспечения мероприятий на реализацию проектов комплексного развития сельских территорий федерального проекта "Современный облик сельских территорий" за счет средств резервного фонда Правительства Российской Федерации</t>
  </si>
  <si>
    <t>Увеличение бюджетных ассигнований в связи с поступлением средств федерального бюджета в части финансового обеспечения мероприятий на государственную поддержку закупки контейнеров для раздельного накопления твердых коммунальных отходов</t>
  </si>
  <si>
    <t>Увеличение бюджетных ассигнований в части финансового обеспечения мероприятий на обеспечение устойчивого сокращения непригодного для проживания жилищного фонда, на подготовку объектов жилищно-коммунального хозяйства к зиме, а также на приобретение специализированной техники для предприятий жилищно-коммунального комплекса и взносы Брянской области в уставные фонды государственных унитарных предприятий (ГУП "Брянсккоммунэнерго")</t>
  </si>
  <si>
    <t>Низкий процент исполнения по реализации мероприятий региональной адресной программы «Переселение граждан из аварийного жилищного фонда на территории  Брянской области» (2019 - 2024 годы) связан с тем, что по состоянию на 1 января 2023 года сложились остатки неосвоенных средств по незавершенным этапам реализации программы. В соответствии с Порядком перечисления средств государственной корпорации  - Фонда содействия реформированию жилищно-коммунального хозяйства остатки средств по незавершенным этапам переносятся на следующий год.
Низкий процент исполнения по строительству и реконструкции (модернизации) объектов питьевого водоснабжения сложился по причине ненадлежащего выполнения работ подрядными организациями, нарушение сроков выполнения работ по контракту.
Причиной низкого освоения по подготовке объектов жилищно-коммунального хозяйства к зиме является экономия, сложившаяся в результате проведения конкурсных процедур</t>
  </si>
  <si>
    <t>Увеличение бюджетных ассигнований в части финансового обеспечения мероприятий на содержание подведомственных департаменту здравоохранения Брянской области учреждений, на меры социальной поддержки в части лекарственного обеспечения при амбулаторном лечении граждан в соответствии с территориальной программой государственных гарантий оказания населению Брянской области бесплатной медицинской помощи, а также увеличение федеральных средств на оснащение (дооснащение и (или) переоснащение) медицинскими изделиями медицинских организаций, имеющих в своей структуре подразделения, оказывающие медицинскую помощь по медицинской реабилитации, на оплату труда и начислений на выплаты по оплате труда отдельных категорий медицинских работников за счет средств резервного фонда Правительства Российской Федерации</t>
  </si>
  <si>
    <t>Рост связан с увеличением в ходе исполнения областного бюджета расходов по дорожному фонду, в том числе на развитие инфраструктуры дорожного хозяйства, обеспечивающей транспортную связанность между центрами экономического роста, приведение в нормативное состояние автомобильных дорог и искусственных дорожных сооружений, а также на финансовое обеспечение дорожной деятельности на территории Брянской области в рамках реализации регионального проекта "Региональная и местная дорожная сеть (Брянская область)"</t>
  </si>
  <si>
    <t>Увеличение бюджетных ассигнований в связи с поступлением средств федерального бюджета на увеличение бюджетных инвестиций в части финансового обеспечения мероприятий на строительство школы в мкр. № 4 в Советском районе города Брянска. Получено разрешение на ввод объекта в эксплуатацию</t>
  </si>
  <si>
    <t>Освоение бюджетных ассигнований по созданию новых мест в общеобразовательных организациях осуществлено по факту выполненных работ. Остатки неиспользованных бюджетных ассигнований будут израсходованы в 2023 году.</t>
  </si>
  <si>
    <t>Уменьшение бюджетных ассигнований федерального бюджета на социальные выплаты безработным гражданам в связи с уменьшением потребности в средствах</t>
  </si>
  <si>
    <t>Исполнение ассигнований резервного фонда в соответствии с порядком применения бюджетной классификации подлежит отражению по соответствующим разделам и подразделам классификации расходов, исходя из их отраслевой и ведомственной принадлежности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</si>
</sst>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</font>
    <font>
      <sz val="8"/>
      <color rgb="FF000000"/>
      <name val="Arial"/>
    </font>
    <font>
      <sz val="11.5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  <xf numFmtId="0" fontId="10" fillId="0" borderId="1"/>
    <xf numFmtId="4" fontId="11" fillId="0" borderId="6">
      <alignment horizontal="right"/>
    </xf>
    <xf numFmtId="4" fontId="11" fillId="0" borderId="6">
      <alignment horizontal="right"/>
    </xf>
    <xf numFmtId="0" fontId="4" fillId="0" borderId="1"/>
    <xf numFmtId="0" fontId="4" fillId="0" borderId="1"/>
    <xf numFmtId="0" fontId="4" fillId="0" borderId="1"/>
    <xf numFmtId="0" fontId="4" fillId="0" borderId="1"/>
  </cellStyleXfs>
  <cellXfs count="44">
    <xf numFmtId="0" fontId="0" fillId="0" borderId="0" xfId="0"/>
    <xf numFmtId="0" fontId="6" fillId="0" borderId="1" xfId="2" applyNumberFormat="1" applyFont="1" applyFill="1" applyProtection="1"/>
    <xf numFmtId="0" fontId="7" fillId="0" borderId="0" xfId="0" applyFont="1" applyFill="1" applyProtection="1">
      <protection locked="0"/>
    </xf>
    <xf numFmtId="0" fontId="6" fillId="0" borderId="3" xfId="9" quotePrefix="1" applyNumberFormat="1" applyFont="1" applyFill="1" applyProtection="1">
      <alignment horizontal="left" vertical="top" wrapText="1"/>
    </xf>
    <xf numFmtId="4" fontId="6" fillId="0" borderId="3" xfId="10" applyNumberFormat="1" applyFont="1" applyFill="1" applyProtection="1">
      <alignment horizontal="right" vertical="top" shrinkToFit="1"/>
    </xf>
    <xf numFmtId="0" fontId="6" fillId="0" borderId="5" xfId="13" applyNumberFormat="1" applyFont="1" applyFill="1" applyProtection="1"/>
    <xf numFmtId="0" fontId="6" fillId="0" borderId="1" xfId="14" applyNumberFormat="1" applyFont="1" applyFill="1" applyProtection="1">
      <alignment horizontal="left" wrapText="1"/>
    </xf>
    <xf numFmtId="4" fontId="5" fillId="0" borderId="3" xfId="10" applyNumberFormat="1" applyFont="1" applyFill="1" applyAlignment="1" applyProtection="1">
      <alignment horizontal="right" vertical="center" shrinkToFit="1"/>
    </xf>
    <xf numFmtId="0" fontId="6" fillId="0" borderId="1" xfId="14" applyNumberFormat="1" applyFont="1" applyFill="1" applyProtection="1">
      <alignment horizontal="left" wrapText="1"/>
    </xf>
    <xf numFmtId="0" fontId="6" fillId="5" borderId="3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49" fontId="6" fillId="0" borderId="3" xfId="9" quotePrefix="1" applyNumberFormat="1" applyFont="1" applyFill="1" applyProtection="1">
      <alignment horizontal="left" vertical="top" wrapText="1"/>
    </xf>
    <xf numFmtId="164" fontId="6" fillId="0" borderId="6" xfId="10" applyNumberFormat="1" applyFont="1" applyFill="1" applyBorder="1" applyProtection="1">
      <alignment horizontal="right" vertical="top" shrinkToFit="1"/>
    </xf>
    <xf numFmtId="0" fontId="7" fillId="0" borderId="1" xfId="0" applyFont="1" applyFill="1" applyBorder="1" applyProtection="1">
      <protection locked="0"/>
    </xf>
    <xf numFmtId="0" fontId="6" fillId="0" borderId="8" xfId="2" applyNumberFormat="1" applyFont="1" applyFill="1" applyBorder="1" applyProtection="1"/>
    <xf numFmtId="0" fontId="6" fillId="0" borderId="8" xfId="0" applyNumberFormat="1" applyFont="1" applyFill="1" applyBorder="1" applyAlignment="1">
      <alignment horizontal="center" vertical="center" wrapText="1"/>
    </xf>
    <xf numFmtId="164" fontId="5" fillId="0" borderId="6" xfId="10" applyNumberFormat="1" applyFont="1" applyFill="1" applyBorder="1" applyAlignment="1" applyProtection="1">
      <alignment horizontal="right" vertical="center" shrinkToFit="1"/>
    </xf>
    <xf numFmtId="0" fontId="5" fillId="0" borderId="1" xfId="2" applyNumberFormat="1" applyFont="1" applyFill="1" applyAlignment="1" applyProtection="1">
      <alignment vertical="center"/>
    </xf>
    <xf numFmtId="0" fontId="9" fillId="0" borderId="1" xfId="0" applyFont="1" applyFill="1" applyBorder="1" applyAlignment="1" applyProtection="1">
      <alignment vertical="center"/>
      <protection locked="0"/>
    </xf>
    <xf numFmtId="0" fontId="6" fillId="0" borderId="3" xfId="9" quotePrefix="1" applyNumberFormat="1" applyFont="1" applyFill="1" applyProtection="1">
      <alignment horizontal="left" vertical="top" wrapText="1"/>
    </xf>
    <xf numFmtId="0" fontId="12" fillId="0" borderId="3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8" fillId="0" borderId="1" xfId="3" applyNumberFormat="1" applyFont="1" applyFill="1" applyAlignment="1" applyProtection="1">
      <alignment horizontal="center" vertical="center" wrapText="1"/>
    </xf>
    <xf numFmtId="0" fontId="6" fillId="0" borderId="1" xfId="6" applyNumberFormat="1" applyFont="1" applyFill="1" applyBorder="1" applyAlignment="1" applyProtection="1">
      <alignment horizontal="right" vertical="center"/>
    </xf>
    <xf numFmtId="0" fontId="6" fillId="0" borderId="13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6" fillId="0" borderId="1" xfId="14" applyNumberFormat="1" applyFont="1" applyFill="1" applyProtection="1">
      <alignment horizontal="left" wrapText="1"/>
    </xf>
    <xf numFmtId="0" fontId="6" fillId="0" borderId="1" xfId="14" applyFont="1" applyFill="1">
      <alignment horizontal="left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5" fillId="0" borderId="4" xfId="11" applyNumberFormat="1" applyFont="1" applyFill="1" applyAlignment="1" applyProtection="1">
      <alignment horizontal="left" vertical="center"/>
    </xf>
    <xf numFmtId="0" fontId="5" fillId="0" borderId="7" xfId="11" applyNumberFormat="1" applyFont="1" applyFill="1" applyBorder="1" applyAlignment="1" applyProtection="1">
      <alignment horizontal="left" vertical="center"/>
    </xf>
    <xf numFmtId="0" fontId="6" fillId="0" borderId="1" xfId="1" applyNumberFormat="1" applyFont="1" applyFill="1" applyProtection="1">
      <alignment horizontal="left" vertical="top" wrapText="1"/>
    </xf>
    <xf numFmtId="0" fontId="6" fillId="0" borderId="1" xfId="1" applyFont="1" applyFill="1">
      <alignment horizontal="left" vertical="top" wrapText="1"/>
    </xf>
    <xf numFmtId="0" fontId="6" fillId="0" borderId="2" xfId="7" applyNumberFormat="1" applyFont="1" applyFill="1" applyProtection="1">
      <alignment horizontal="center" vertical="center" wrapText="1"/>
    </xf>
    <xf numFmtId="0" fontId="6" fillId="0" borderId="2" xfId="7" applyFont="1" applyFill="1">
      <alignment horizontal="center" vertical="center" wrapText="1"/>
    </xf>
    <xf numFmtId="0" fontId="6" fillId="0" borderId="2" xfId="7" applyNumberFormat="1" applyFont="1" applyFill="1" applyAlignment="1" applyProtection="1">
      <alignment horizontal="center" vertical="center" wrapText="1"/>
    </xf>
    <xf numFmtId="0" fontId="6" fillId="0" borderId="6" xfId="7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</cellXfs>
  <cellStyles count="32">
    <cellStyle name="br" xfId="17"/>
    <cellStyle name="br 2" xfId="31"/>
    <cellStyle name="col" xfId="16"/>
    <cellStyle name="col 2" xfId="30"/>
    <cellStyle name="style0" xfId="18"/>
    <cellStyle name="td" xfId="19"/>
    <cellStyle name="tr" xfId="15"/>
    <cellStyle name="tr 2" xfId="29"/>
    <cellStyle name="xl105" xfId="26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xl96" xfId="27"/>
    <cellStyle name="Обычный" xfId="0" builtinId="0"/>
    <cellStyle name="Обычный 2" xfId="28"/>
    <cellStyle name="Обычный 3" xfId="2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tabSelected="1" view="pageBreakPreview" topLeftCell="A24" zoomScaleNormal="100" zoomScaleSheetLayoutView="100" workbookViewId="0">
      <selection activeCell="M28" sqref="M28"/>
    </sheetView>
  </sheetViews>
  <sheetFormatPr defaultRowHeight="15.05" x14ac:dyDescent="0.25"/>
  <cols>
    <col min="1" max="1" width="40.44140625" style="2" customWidth="1"/>
    <col min="2" max="2" width="4.21875" style="2" customWidth="1"/>
    <col min="3" max="3" width="18.77734375" style="2" customWidth="1"/>
    <col min="4" max="5" width="18.21875" style="2" customWidth="1"/>
    <col min="6" max="6" width="14.5546875" style="2" customWidth="1"/>
    <col min="7" max="8" width="0.109375" style="2" hidden="1" customWidth="1"/>
    <col min="9" max="9" width="12.6640625" style="2" customWidth="1"/>
    <col min="10" max="10" width="44.109375" style="2" customWidth="1"/>
    <col min="11" max="11" width="46.44140625" style="2" customWidth="1"/>
    <col min="12" max="16384" width="8.88671875" style="2"/>
  </cols>
  <sheetData>
    <row r="1" spans="1:11" ht="9" customHeight="1" x14ac:dyDescent="0.25">
      <c r="A1" s="36"/>
      <c r="B1" s="37"/>
      <c r="C1" s="37"/>
      <c r="D1" s="37"/>
      <c r="E1" s="37"/>
      <c r="F1" s="37"/>
      <c r="G1" s="1"/>
      <c r="H1" s="1"/>
    </row>
    <row r="2" spans="1:11" ht="43.85" customHeight="1" x14ac:dyDescent="0.25">
      <c r="A2" s="25" t="s">
        <v>56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x14ac:dyDescent="0.25">
      <c r="A3" s="26" t="s">
        <v>45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19.149999999999999" customHeight="1" x14ac:dyDescent="0.25">
      <c r="A4" s="38" t="s">
        <v>44</v>
      </c>
      <c r="B4" s="38" t="s">
        <v>0</v>
      </c>
      <c r="C4" s="40" t="s">
        <v>57</v>
      </c>
      <c r="D4" s="23" t="s">
        <v>43</v>
      </c>
      <c r="E4" s="42" t="s">
        <v>58</v>
      </c>
      <c r="F4" s="27" t="s">
        <v>51</v>
      </c>
      <c r="G4" s="28"/>
      <c r="H4" s="28"/>
      <c r="I4" s="29"/>
      <c r="J4" s="32" t="s">
        <v>49</v>
      </c>
      <c r="K4" s="23" t="s">
        <v>50</v>
      </c>
    </row>
    <row r="5" spans="1:11" ht="118.15" customHeight="1" x14ac:dyDescent="0.25">
      <c r="A5" s="39"/>
      <c r="B5" s="39"/>
      <c r="C5" s="41"/>
      <c r="D5" s="24"/>
      <c r="E5" s="43"/>
      <c r="F5" s="17" t="s">
        <v>53</v>
      </c>
      <c r="G5" s="16"/>
      <c r="H5" s="16"/>
      <c r="I5" s="17" t="s">
        <v>52</v>
      </c>
      <c r="J5" s="33"/>
      <c r="K5" s="24"/>
    </row>
    <row r="6" spans="1:11" ht="203.4" customHeight="1" x14ac:dyDescent="0.25">
      <c r="A6" s="3" t="s">
        <v>1</v>
      </c>
      <c r="B6" s="3" t="s">
        <v>2</v>
      </c>
      <c r="C6" s="4">
        <v>1179720716.04</v>
      </c>
      <c r="D6" s="4">
        <v>1416158992.6199999</v>
      </c>
      <c r="E6" s="4">
        <v>1317298215.1300001</v>
      </c>
      <c r="F6" s="14">
        <f>E6/C6*100</f>
        <v>111.66187023923851</v>
      </c>
      <c r="G6" s="1"/>
      <c r="H6" s="15"/>
      <c r="I6" s="14">
        <f>E6/D6*100</f>
        <v>93.019090511362705</v>
      </c>
      <c r="J6" s="21" t="s">
        <v>61</v>
      </c>
      <c r="K6" s="21" t="s">
        <v>73</v>
      </c>
    </row>
    <row r="7" spans="1:11" ht="190.15" customHeight="1" x14ac:dyDescent="0.25">
      <c r="A7" s="21" t="s">
        <v>60</v>
      </c>
      <c r="B7" s="13" t="s">
        <v>59</v>
      </c>
      <c r="C7" s="4">
        <v>124330000</v>
      </c>
      <c r="D7" s="4">
        <v>107138936.17</v>
      </c>
      <c r="E7" s="4">
        <v>81297099.840000004</v>
      </c>
      <c r="F7" s="14">
        <f>E7/C7*100</f>
        <v>65.388160411807291</v>
      </c>
      <c r="G7" s="1"/>
      <c r="H7" s="15"/>
      <c r="I7" s="14">
        <f>E7/D7*100</f>
        <v>75.880070071821407</v>
      </c>
      <c r="J7" s="21" t="s">
        <v>75</v>
      </c>
      <c r="K7" s="21" t="s">
        <v>62</v>
      </c>
    </row>
    <row r="8" spans="1:11" ht="120.45" x14ac:dyDescent="0.25">
      <c r="A8" s="3" t="s">
        <v>48</v>
      </c>
      <c r="B8" s="13" t="s">
        <v>47</v>
      </c>
      <c r="C8" s="4">
        <v>73284650.299999997</v>
      </c>
      <c r="D8" s="4">
        <v>194514194.18000001</v>
      </c>
      <c r="E8" s="4">
        <v>194514194.18000001</v>
      </c>
      <c r="F8" s="14">
        <f t="shared" ref="F8:F29" si="0">E8/C8*100</f>
        <v>265.42283190781632</v>
      </c>
      <c r="G8" s="1"/>
      <c r="H8" s="15"/>
      <c r="I8" s="14">
        <f t="shared" ref="I8:I29" si="1">E8/D8*100</f>
        <v>100</v>
      </c>
      <c r="J8" s="21" t="s">
        <v>76</v>
      </c>
      <c r="K8" s="9"/>
    </row>
    <row r="9" spans="1:11" ht="282.60000000000002" customHeight="1" x14ac:dyDescent="0.25">
      <c r="A9" s="3" t="s">
        <v>11</v>
      </c>
      <c r="B9" s="3" t="s">
        <v>12</v>
      </c>
      <c r="C9" s="4">
        <v>146941463.5</v>
      </c>
      <c r="D9" s="4">
        <v>229953133.52000001</v>
      </c>
      <c r="E9" s="4">
        <v>203176052.59999999</v>
      </c>
      <c r="F9" s="14">
        <f t="shared" si="0"/>
        <v>138.27006194204674</v>
      </c>
      <c r="G9" s="1"/>
      <c r="H9" s="15"/>
      <c r="I9" s="14">
        <f t="shared" si="1"/>
        <v>88.355418119287734</v>
      </c>
      <c r="J9" s="21" t="s">
        <v>77</v>
      </c>
      <c r="K9" s="21" t="s">
        <v>63</v>
      </c>
    </row>
    <row r="10" spans="1:11" ht="45.2" x14ac:dyDescent="0.25">
      <c r="A10" s="3" t="s">
        <v>14</v>
      </c>
      <c r="B10" s="3" t="s">
        <v>3</v>
      </c>
      <c r="C10" s="4">
        <v>423540459.50999999</v>
      </c>
      <c r="D10" s="4">
        <v>469577000.81</v>
      </c>
      <c r="E10" s="4">
        <v>441179438.86000001</v>
      </c>
      <c r="F10" s="14">
        <f t="shared" si="0"/>
        <v>104.16465037848022</v>
      </c>
      <c r="G10" s="1"/>
      <c r="H10" s="15"/>
      <c r="I10" s="14">
        <f t="shared" si="1"/>
        <v>93.952522823516603</v>
      </c>
      <c r="J10" s="9"/>
      <c r="K10" s="21" t="s">
        <v>64</v>
      </c>
    </row>
    <row r="11" spans="1:11" ht="378.65" customHeight="1" x14ac:dyDescent="0.25">
      <c r="A11" s="3" t="s">
        <v>15</v>
      </c>
      <c r="B11" s="3" t="s">
        <v>4</v>
      </c>
      <c r="C11" s="4">
        <v>1115286178.1600001</v>
      </c>
      <c r="D11" s="4">
        <v>2749917141.1799998</v>
      </c>
      <c r="E11" s="4">
        <v>1688022924.25</v>
      </c>
      <c r="F11" s="14">
        <f t="shared" si="0"/>
        <v>151.35334385968105</v>
      </c>
      <c r="G11" s="1"/>
      <c r="H11" s="15"/>
      <c r="I11" s="14">
        <f t="shared" si="1"/>
        <v>61.384501335398888</v>
      </c>
      <c r="J11" s="21" t="s">
        <v>78</v>
      </c>
      <c r="K11" s="21" t="s">
        <v>79</v>
      </c>
    </row>
    <row r="12" spans="1:11" ht="33.549999999999997" customHeight="1" x14ac:dyDescent="0.25">
      <c r="A12" s="3" t="s">
        <v>16</v>
      </c>
      <c r="B12" s="3" t="s">
        <v>5</v>
      </c>
      <c r="C12" s="4">
        <v>322848384</v>
      </c>
      <c r="D12" s="4">
        <v>322848384</v>
      </c>
      <c r="E12" s="4">
        <v>322848384</v>
      </c>
      <c r="F12" s="14">
        <f t="shared" si="0"/>
        <v>100</v>
      </c>
      <c r="G12" s="1"/>
      <c r="H12" s="15"/>
      <c r="I12" s="14">
        <f t="shared" si="1"/>
        <v>100</v>
      </c>
      <c r="J12" s="9"/>
      <c r="K12" s="9"/>
    </row>
    <row r="13" spans="1:11" ht="337.25" customHeight="1" x14ac:dyDescent="0.25">
      <c r="A13" s="3" t="s">
        <v>17</v>
      </c>
      <c r="B13" s="3" t="s">
        <v>6</v>
      </c>
      <c r="C13" s="4">
        <v>13329412426.16</v>
      </c>
      <c r="D13" s="4">
        <v>15742200782.709999</v>
      </c>
      <c r="E13" s="4">
        <v>15141907544.950001</v>
      </c>
      <c r="F13" s="14">
        <f t="shared" si="0"/>
        <v>113.5977120434269</v>
      </c>
      <c r="G13" s="1"/>
      <c r="H13" s="15"/>
      <c r="I13" s="14">
        <f t="shared" si="1"/>
        <v>96.186726074417024</v>
      </c>
      <c r="J13" s="10" t="s">
        <v>80</v>
      </c>
      <c r="K13" s="9"/>
    </row>
    <row r="14" spans="1:11" ht="35.35" customHeight="1" x14ac:dyDescent="0.25">
      <c r="A14" s="3" t="s">
        <v>20</v>
      </c>
      <c r="B14" s="3" t="s">
        <v>7</v>
      </c>
      <c r="C14" s="4">
        <v>1151360832</v>
      </c>
      <c r="D14" s="4">
        <v>1224272229.5999999</v>
      </c>
      <c r="E14" s="4">
        <v>1178374393.1800001</v>
      </c>
      <c r="F14" s="14">
        <f t="shared" si="0"/>
        <v>102.34622895179398</v>
      </c>
      <c r="G14" s="1"/>
      <c r="H14" s="15"/>
      <c r="I14" s="14">
        <f t="shared" si="1"/>
        <v>96.251010575074815</v>
      </c>
      <c r="J14" s="9"/>
      <c r="K14" s="9"/>
    </row>
    <row r="15" spans="1:11" ht="90.35" x14ac:dyDescent="0.25">
      <c r="A15" s="3" t="s">
        <v>21</v>
      </c>
      <c r="B15" s="3" t="s">
        <v>18</v>
      </c>
      <c r="C15" s="4">
        <v>16802040035.700001</v>
      </c>
      <c r="D15" s="4">
        <v>18949956570.830002</v>
      </c>
      <c r="E15" s="4">
        <v>18705995197.73</v>
      </c>
      <c r="F15" s="14">
        <f t="shared" si="0"/>
        <v>111.33169042559466</v>
      </c>
      <c r="G15" s="1"/>
      <c r="H15" s="15"/>
      <c r="I15" s="14">
        <f t="shared" si="1"/>
        <v>98.712601940863891</v>
      </c>
      <c r="J15" s="10" t="s">
        <v>65</v>
      </c>
      <c r="K15" s="9"/>
    </row>
    <row r="16" spans="1:11" ht="165.6" x14ac:dyDescent="0.25">
      <c r="A16" s="3" t="s">
        <v>22</v>
      </c>
      <c r="B16" s="3" t="s">
        <v>8</v>
      </c>
      <c r="C16" s="4">
        <v>9757414307.7000008</v>
      </c>
      <c r="D16" s="4">
        <v>11737843408.74</v>
      </c>
      <c r="E16" s="4">
        <v>11695111117.85</v>
      </c>
      <c r="F16" s="14">
        <f t="shared" si="0"/>
        <v>119.85871204239918</v>
      </c>
      <c r="G16" s="1"/>
      <c r="H16" s="15"/>
      <c r="I16" s="14">
        <f t="shared" si="1"/>
        <v>99.635944275264563</v>
      </c>
      <c r="J16" s="10" t="s">
        <v>66</v>
      </c>
      <c r="K16" s="9"/>
    </row>
    <row r="17" spans="1:11" ht="83.45" customHeight="1" x14ac:dyDescent="0.25">
      <c r="A17" s="3" t="s">
        <v>23</v>
      </c>
      <c r="B17" s="3" t="s">
        <v>19</v>
      </c>
      <c r="C17" s="4">
        <v>3516094062.9200001</v>
      </c>
      <c r="D17" s="4">
        <v>4345892886.9200001</v>
      </c>
      <c r="E17" s="4">
        <v>4320393810.04</v>
      </c>
      <c r="F17" s="14">
        <f t="shared" si="0"/>
        <v>122.87480746325812</v>
      </c>
      <c r="G17" s="1"/>
      <c r="H17" s="15"/>
      <c r="I17" s="14">
        <f t="shared" si="1"/>
        <v>99.413260346182355</v>
      </c>
      <c r="J17" s="10" t="s">
        <v>54</v>
      </c>
      <c r="K17" s="9"/>
    </row>
    <row r="18" spans="1:11" ht="210.8" x14ac:dyDescent="0.25">
      <c r="A18" s="3" t="s">
        <v>24</v>
      </c>
      <c r="B18" s="3" t="s">
        <v>25</v>
      </c>
      <c r="C18" s="4">
        <v>8636343681.0200005</v>
      </c>
      <c r="D18" s="4">
        <v>12321449544.059999</v>
      </c>
      <c r="E18" s="4">
        <v>11144865388.610001</v>
      </c>
      <c r="F18" s="14">
        <f t="shared" si="0"/>
        <v>129.04610793920753</v>
      </c>
      <c r="G18" s="1"/>
      <c r="H18" s="15"/>
      <c r="I18" s="14">
        <f t="shared" si="1"/>
        <v>90.450927455875402</v>
      </c>
      <c r="J18" s="21" t="s">
        <v>81</v>
      </c>
      <c r="K18" s="21" t="s">
        <v>67</v>
      </c>
    </row>
    <row r="19" spans="1:11" ht="105.4" x14ac:dyDescent="0.25">
      <c r="A19" s="3" t="s">
        <v>26</v>
      </c>
      <c r="B19" s="3" t="s">
        <v>27</v>
      </c>
      <c r="C19" s="4">
        <v>428678523.72000003</v>
      </c>
      <c r="D19" s="4">
        <v>1065256635.64</v>
      </c>
      <c r="E19" s="4">
        <v>953210792.62</v>
      </c>
      <c r="F19" s="14">
        <f t="shared" si="0"/>
        <v>222.36028629290718</v>
      </c>
      <c r="G19" s="1"/>
      <c r="H19" s="15"/>
      <c r="I19" s="14">
        <f t="shared" si="1"/>
        <v>89.481798162873346</v>
      </c>
      <c r="J19" s="11" t="s">
        <v>82</v>
      </c>
      <c r="K19" s="21" t="s">
        <v>83</v>
      </c>
    </row>
    <row r="20" spans="1:11" ht="383.4" customHeight="1" x14ac:dyDescent="0.25">
      <c r="A20" s="3" t="s">
        <v>28</v>
      </c>
      <c r="B20" s="3" t="s">
        <v>10</v>
      </c>
      <c r="C20" s="4">
        <v>13153572018.959999</v>
      </c>
      <c r="D20" s="4">
        <v>14873787421.440001</v>
      </c>
      <c r="E20" s="4">
        <v>14321170987.42</v>
      </c>
      <c r="F20" s="14">
        <f t="shared" si="0"/>
        <v>108.87666838161516</v>
      </c>
      <c r="G20" s="1"/>
      <c r="H20" s="15"/>
      <c r="I20" s="14">
        <f t="shared" si="1"/>
        <v>96.284628666781771</v>
      </c>
      <c r="J20" s="22" t="s">
        <v>74</v>
      </c>
      <c r="K20" s="9"/>
    </row>
    <row r="21" spans="1:11" ht="18" customHeight="1" x14ac:dyDescent="0.25">
      <c r="A21" s="3" t="s">
        <v>29</v>
      </c>
      <c r="B21" s="3" t="s">
        <v>9</v>
      </c>
      <c r="C21" s="4">
        <v>24814974.489999998</v>
      </c>
      <c r="D21" s="4">
        <v>23717216.539999999</v>
      </c>
      <c r="E21" s="4">
        <v>23698922.609999999</v>
      </c>
      <c r="F21" s="14">
        <f t="shared" si="0"/>
        <v>95.502506438401753</v>
      </c>
      <c r="G21" s="1"/>
      <c r="H21" s="15"/>
      <c r="I21" s="14">
        <f t="shared" si="1"/>
        <v>99.92286645454729</v>
      </c>
      <c r="J21" s="9"/>
      <c r="K21" s="9"/>
    </row>
    <row r="22" spans="1:11" ht="135.5" x14ac:dyDescent="0.25">
      <c r="A22" s="3" t="s">
        <v>30</v>
      </c>
      <c r="B22" s="3" t="s">
        <v>31</v>
      </c>
      <c r="C22" s="4">
        <v>2065475553.3299999</v>
      </c>
      <c r="D22" s="4">
        <v>1785652155.4000001</v>
      </c>
      <c r="E22" s="4">
        <v>1678524086.1700001</v>
      </c>
      <c r="F22" s="14">
        <f t="shared" si="0"/>
        <v>81.265744514083011</v>
      </c>
      <c r="G22" s="1"/>
      <c r="H22" s="15"/>
      <c r="I22" s="14">
        <f t="shared" si="1"/>
        <v>94.000619386814307</v>
      </c>
      <c r="J22" s="11" t="s">
        <v>68</v>
      </c>
      <c r="K22" s="3" t="s">
        <v>69</v>
      </c>
    </row>
    <row r="23" spans="1:11" ht="150.55000000000001" x14ac:dyDescent="0.25">
      <c r="A23" s="3" t="s">
        <v>32</v>
      </c>
      <c r="B23" s="3" t="s">
        <v>33</v>
      </c>
      <c r="C23" s="4">
        <v>384569913.77999997</v>
      </c>
      <c r="D23" s="4">
        <v>342381145.75999999</v>
      </c>
      <c r="E23" s="4">
        <v>302225771.66000003</v>
      </c>
      <c r="F23" s="14">
        <f t="shared" si="0"/>
        <v>78.587991631839827</v>
      </c>
      <c r="G23" s="1"/>
      <c r="H23" s="15"/>
      <c r="I23" s="14">
        <f t="shared" si="1"/>
        <v>88.271733243118533</v>
      </c>
      <c r="J23" s="21" t="s">
        <v>70</v>
      </c>
      <c r="K23" s="21" t="s">
        <v>71</v>
      </c>
    </row>
    <row r="24" spans="1:11" ht="67.25" customHeight="1" x14ac:dyDescent="0.25">
      <c r="A24" s="3" t="s">
        <v>34</v>
      </c>
      <c r="B24" s="3" t="s">
        <v>13</v>
      </c>
      <c r="C24" s="4">
        <v>682920309</v>
      </c>
      <c r="D24" s="4">
        <v>662271455</v>
      </c>
      <c r="E24" s="4">
        <v>647789962.05999994</v>
      </c>
      <c r="F24" s="14">
        <f t="shared" si="0"/>
        <v>94.855864369967051</v>
      </c>
      <c r="G24" s="1"/>
      <c r="H24" s="15"/>
      <c r="I24" s="14">
        <f t="shared" si="1"/>
        <v>97.813359940147194</v>
      </c>
      <c r="J24" s="11" t="s">
        <v>84</v>
      </c>
      <c r="K24" s="9"/>
    </row>
    <row r="25" spans="1:11" ht="36" customHeight="1" x14ac:dyDescent="0.25">
      <c r="A25" s="3" t="s">
        <v>35</v>
      </c>
      <c r="B25" s="3" t="s">
        <v>36</v>
      </c>
      <c r="C25" s="4">
        <v>661295586</v>
      </c>
      <c r="D25" s="4">
        <v>661383348.5</v>
      </c>
      <c r="E25" s="4">
        <v>658865326.05999994</v>
      </c>
      <c r="F25" s="14">
        <f t="shared" si="0"/>
        <v>99.632500202413254</v>
      </c>
      <c r="G25" s="1"/>
      <c r="H25" s="15"/>
      <c r="I25" s="14">
        <f t="shared" si="1"/>
        <v>99.619279432161264</v>
      </c>
      <c r="J25" s="9"/>
      <c r="K25" s="9"/>
    </row>
    <row r="26" spans="1:11" ht="135.5" x14ac:dyDescent="0.25">
      <c r="A26" s="3" t="s">
        <v>37</v>
      </c>
      <c r="B26" s="3" t="s">
        <v>38</v>
      </c>
      <c r="C26" s="4">
        <v>2540627948</v>
      </c>
      <c r="D26" s="4">
        <v>4451205689.1300001</v>
      </c>
      <c r="E26" s="4">
        <v>4273279884.7199998</v>
      </c>
      <c r="F26" s="14">
        <f t="shared" si="0"/>
        <v>168.19778307500536</v>
      </c>
      <c r="G26" s="1"/>
      <c r="H26" s="15"/>
      <c r="I26" s="14">
        <f t="shared" si="1"/>
        <v>96.002750336959224</v>
      </c>
      <c r="J26" s="21" t="s">
        <v>72</v>
      </c>
      <c r="K26" s="9"/>
    </row>
    <row r="27" spans="1:11" ht="45.2" x14ac:dyDescent="0.25">
      <c r="A27" s="3" t="s">
        <v>39</v>
      </c>
      <c r="B27" s="3" t="s">
        <v>40</v>
      </c>
      <c r="C27" s="4">
        <v>414114432.49000001</v>
      </c>
      <c r="D27" s="4">
        <v>482174558.50999999</v>
      </c>
      <c r="E27" s="4">
        <v>479458018.51999998</v>
      </c>
      <c r="F27" s="14">
        <f t="shared" si="0"/>
        <v>115.77911342937266</v>
      </c>
      <c r="G27" s="1"/>
      <c r="H27" s="15"/>
      <c r="I27" s="14">
        <f t="shared" si="1"/>
        <v>99.436606527230595</v>
      </c>
      <c r="J27" s="3" t="s">
        <v>55</v>
      </c>
      <c r="K27" s="9"/>
    </row>
    <row r="28" spans="1:11" ht="105.4" x14ac:dyDescent="0.25">
      <c r="A28" s="3" t="s">
        <v>41</v>
      </c>
      <c r="B28" s="3" t="s">
        <v>42</v>
      </c>
      <c r="C28" s="4">
        <v>2677481334.1599998</v>
      </c>
      <c r="D28" s="4">
        <v>7416001269.7600002</v>
      </c>
      <c r="E28" s="4">
        <v>3690966531.1700001</v>
      </c>
      <c r="F28" s="14">
        <f t="shared" si="0"/>
        <v>137.85218533850053</v>
      </c>
      <c r="G28" s="1"/>
      <c r="H28" s="15"/>
      <c r="I28" s="14">
        <f t="shared" si="1"/>
        <v>49.770306084230867</v>
      </c>
      <c r="J28" s="12" t="s">
        <v>85</v>
      </c>
      <c r="K28" s="12" t="s">
        <v>85</v>
      </c>
    </row>
    <row r="29" spans="1:11" ht="17.350000000000001" customHeight="1" x14ac:dyDescent="0.25">
      <c r="A29" s="34" t="s">
        <v>46</v>
      </c>
      <c r="B29" s="35"/>
      <c r="C29" s="7">
        <f>SUM(C6:C28)</f>
        <v>79612167790.940018</v>
      </c>
      <c r="D29" s="7">
        <f>SUM(D6:D28)</f>
        <v>101575554101.01997</v>
      </c>
      <c r="E29" s="7">
        <f>SUM(E6:E28)</f>
        <v>93464174044.230011</v>
      </c>
      <c r="F29" s="18">
        <f t="shared" si="0"/>
        <v>117.39935821075127</v>
      </c>
      <c r="G29" s="19"/>
      <c r="H29" s="20"/>
      <c r="I29" s="18">
        <f t="shared" si="1"/>
        <v>92.014436811515736</v>
      </c>
      <c r="J29" s="3"/>
      <c r="K29" s="3"/>
    </row>
    <row r="30" spans="1:11" ht="12.8" customHeight="1" x14ac:dyDescent="0.25">
      <c r="A30" s="5"/>
      <c r="B30" s="5"/>
      <c r="C30" s="5"/>
      <c r="D30" s="5"/>
      <c r="E30" s="5"/>
      <c r="F30" s="5"/>
      <c r="G30" s="1"/>
      <c r="H30" s="1"/>
    </row>
    <row r="31" spans="1:11" ht="12.8" customHeight="1" x14ac:dyDescent="0.25">
      <c r="A31" s="30"/>
      <c r="B31" s="30"/>
      <c r="C31" s="8"/>
      <c r="D31" s="31"/>
      <c r="E31" s="31"/>
      <c r="F31" s="31"/>
      <c r="G31" s="31"/>
      <c r="H31" s="6"/>
    </row>
  </sheetData>
  <autoFilter ref="A4:B29"/>
  <mergeCells count="14">
    <mergeCell ref="A1:F1"/>
    <mergeCell ref="D4:D5"/>
    <mergeCell ref="A4:A5"/>
    <mergeCell ref="B4:B5"/>
    <mergeCell ref="C4:C5"/>
    <mergeCell ref="E4:E5"/>
    <mergeCell ref="K4:K5"/>
    <mergeCell ref="A2:K2"/>
    <mergeCell ref="A3:K3"/>
    <mergeCell ref="F4:I4"/>
    <mergeCell ref="A31:B31"/>
    <mergeCell ref="D31:G31"/>
    <mergeCell ref="J4:J5"/>
    <mergeCell ref="A29:B29"/>
  </mergeCells>
  <pageMargins left="0.27559055118110237" right="0.31496062992125984" top="0.35433070866141736" bottom="0.23622047244094491" header="0.15748031496062992" footer="0.31496062992125984"/>
  <pageSetup paperSize="9" scale="65" fitToHeight="0" orientation="landscape" r:id="rId1"/>
  <headerFooter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19&lt;/string&gt;&#10;    &lt;string&gt;31.12.2019&lt;/string&gt;&#10;  &lt;/DateInfo&gt;&#10;  &lt;Code&gt;558B2E544A52482695F2F365FA734D&lt;/Code&gt;&#10;  &lt;ObjectCode&gt;SQUERY_GENERATOR1&lt;/ObjectCode&gt;&#10;  &lt;DocName&gt;Исполнение расходов областного бюджета целевым статьям (копия от 18.07.2014 11_16_22)&lt;/DocName&gt;&#10;  &lt;VariantName&gt;Исполнение расходов областного бюджета целевым статьям (копия от 18.07.2014 11:16:22)&lt;/VariantName&gt;&#10;  &lt;VariantLink&gt;304650935&lt;/VariantLink&gt;&#10;  &lt;SvodReportLink xsi:nil=&quot;true&quot; /&gt;&#10;  &lt;ReportLink&gt;36596271&lt;/ReportLink&gt;&#10;  &lt;Note&gt;01.01.2019 - 31.12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2D8F5C6-34DE-4227-B356-3756E16DF7C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Давыдова</dc:creator>
  <cp:lastModifiedBy>Прудников</cp:lastModifiedBy>
  <cp:lastPrinted>2023-05-12T12:45:14Z</cp:lastPrinted>
  <dcterms:created xsi:type="dcterms:W3CDTF">2020-02-04T07:15:21Z</dcterms:created>
  <dcterms:modified xsi:type="dcterms:W3CDTF">2023-05-31T14:55:14Z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Исполнение расходов областного бюджета целевым статьям (копия от 18.07.2014 11_16_22)</vt:lpwstr>
  </property>
  <property fmtid="{D5CDD505-2E9C-101B-9397-08002B2CF9AE}" pid="3" name="Версия клиента">
    <vt:lpwstr>19.2.30.11270</vt:lpwstr>
  </property>
  <property fmtid="{D5CDD505-2E9C-101B-9397-08002B2CF9AE}" pid="4" name="Версия базы">
    <vt:lpwstr>19.2.2804.1236750739</vt:lpwstr>
  </property>
  <property fmtid="{D5CDD505-2E9C-101B-9397-08002B2CF9AE}" pid="5" name="Тип сервера">
    <vt:lpwstr>MSSQL</vt:lpwstr>
  </property>
  <property fmtid="{D5CDD505-2E9C-101B-9397-08002B2CF9AE}" pid="6" name="Сервер">
    <vt:lpwstr>sqlbudgcluster</vt:lpwstr>
  </property>
  <property fmtid="{D5CDD505-2E9C-101B-9397-08002B2CF9AE}" pid="7" name="База">
    <vt:lpwstr>bud_ks_2019</vt:lpwstr>
  </property>
  <property fmtid="{D5CDD505-2E9C-101B-9397-08002B2CF9AE}" pid="8" name="Пользователь">
    <vt:lpwstr>budg_davidova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Исполнение расходов областного бюджета целевым статьям (копия от 18.07.2014 11:16:22)</vt:lpwstr>
  </property>
  <property fmtid="{D5CDD505-2E9C-101B-9397-08002B2CF9AE}" pid="11" name="Код отчета">
    <vt:lpwstr>558B2E544A52482695F2F365FA734D</vt:lpwstr>
  </property>
  <property fmtid="{D5CDD505-2E9C-101B-9397-08002B2CF9AE}" pid="12" name="Локальная база">
    <vt:lpwstr>не используется</vt:lpwstr>
  </property>
</Properties>
</file>